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重大项目清单" sheetId="1" r:id="rId1"/>
    <sheet name="Sheet2" sheetId="2" r:id="rId2"/>
  </sheets>
  <definedNames>
    <definedName name="_xlnm._FilterDatabase" localSheetId="0" hidden="1">重大项目清单!$A$1:$L$48</definedName>
    <definedName name="_xlnm.Print_Titles" localSheetId="0">重大项目清单!$3:$3</definedName>
  </definedNames>
  <calcPr calcId="144525"/>
</workbook>
</file>

<file path=xl/sharedStrings.xml><?xml version="1.0" encoding="utf-8"?>
<sst xmlns="http://schemas.openxmlformats.org/spreadsheetml/2006/main" count="283" uniqueCount="149">
  <si>
    <t>附件1</t>
  </si>
  <si>
    <t>“一老一小”重大项目储备清单（按年度滚动更新）</t>
  </si>
  <si>
    <t>序号</t>
  </si>
  <si>
    <t>项目名称</t>
  </si>
  <si>
    <t>项目类型</t>
  </si>
  <si>
    <t>建设期限</t>
  </si>
  <si>
    <t>建设地点</t>
  </si>
  <si>
    <t>建设内容和规模</t>
  </si>
  <si>
    <r>
      <rPr>
        <b/>
        <sz val="14"/>
        <color theme="1"/>
        <rFont val="宋体"/>
        <charset val="134"/>
      </rPr>
      <t>总投资</t>
    </r>
    <r>
      <rPr>
        <b/>
        <sz val="14"/>
        <color theme="1"/>
        <rFont val="Times New Roman"/>
        <charset val="134"/>
      </rPr>
      <t xml:space="preserve">
</t>
    </r>
    <r>
      <rPr>
        <b/>
        <sz val="14"/>
        <color theme="1"/>
        <rFont val="宋体"/>
        <charset val="134"/>
      </rPr>
      <t>（万元）</t>
    </r>
  </si>
  <si>
    <r>
      <rPr>
        <b/>
        <sz val="14"/>
        <color theme="1"/>
        <rFont val="宋体"/>
        <charset val="134"/>
      </rPr>
      <t>申请中央预算内投资</t>
    </r>
    <r>
      <rPr>
        <b/>
        <sz val="14"/>
        <color theme="1"/>
        <rFont val="Times New Roman"/>
        <charset val="134"/>
      </rPr>
      <t xml:space="preserve">
</t>
    </r>
    <r>
      <rPr>
        <b/>
        <sz val="14"/>
        <color theme="1"/>
        <rFont val="宋体"/>
        <charset val="134"/>
      </rPr>
      <t>（万元）</t>
    </r>
  </si>
  <si>
    <r>
      <rPr>
        <b/>
        <sz val="14"/>
        <color theme="1"/>
        <rFont val="宋体"/>
        <charset val="134"/>
      </rPr>
      <t>地方配套资金</t>
    </r>
    <r>
      <rPr>
        <b/>
        <sz val="14"/>
        <color theme="1"/>
        <rFont val="Times New Roman"/>
        <charset val="134"/>
      </rPr>
      <t xml:space="preserve">
</t>
    </r>
    <r>
      <rPr>
        <b/>
        <sz val="14"/>
        <color theme="1"/>
        <rFont val="宋体"/>
        <charset val="134"/>
      </rPr>
      <t>（万元）</t>
    </r>
  </si>
  <si>
    <t>企业自筹资金
（万元）</t>
  </si>
  <si>
    <t>组织实施单位</t>
  </si>
  <si>
    <t>备注</t>
  </si>
  <si>
    <t>合计（36个）</t>
  </si>
  <si>
    <t>一</t>
  </si>
  <si>
    <t>养老领域项目（22个）</t>
  </si>
  <si>
    <t>（一）</t>
  </si>
  <si>
    <t>公办养老服务机构建设项目（9个）</t>
  </si>
  <si>
    <t>正镶白旗区域性敬老院（示范）建设项目</t>
  </si>
  <si>
    <t>公办养老服务机构建设项目</t>
  </si>
  <si>
    <t>2020-2022</t>
  </si>
  <si>
    <t>正镶白旗</t>
  </si>
  <si>
    <r>
      <rPr>
        <sz val="14"/>
        <color theme="1"/>
        <rFont val="宋体"/>
        <charset val="134"/>
      </rPr>
      <t>建筑面积</t>
    </r>
    <r>
      <rPr>
        <sz val="14"/>
        <color theme="1"/>
        <rFont val="Times New Roman"/>
        <charset val="134"/>
      </rPr>
      <t>9881.65</t>
    </r>
    <r>
      <rPr>
        <sz val="14"/>
        <color theme="1"/>
        <rFont val="宋体"/>
        <charset val="134"/>
      </rPr>
      <t>平方米，新增床位</t>
    </r>
    <r>
      <rPr>
        <sz val="14"/>
        <color theme="1"/>
        <rFont val="Times New Roman"/>
        <charset val="134"/>
      </rPr>
      <t>220</t>
    </r>
    <r>
      <rPr>
        <sz val="14"/>
        <color theme="1"/>
        <rFont val="宋体"/>
        <charset val="134"/>
      </rPr>
      <t>张。</t>
    </r>
  </si>
  <si>
    <t>正镶白旗民政局</t>
  </si>
  <si>
    <t>已开工，下达2022年中央预算内投资1670万元。</t>
  </si>
  <si>
    <t>内蒙古自治区锡林郭勒盟苏尼特右旗公办养老服务机构建设项目</t>
  </si>
  <si>
    <t>2022-2024</t>
  </si>
  <si>
    <t>苏尼特右旗</t>
  </si>
  <si>
    <t>新建总建筑面积18000平方米，建设床位400张。</t>
  </si>
  <si>
    <t>苏尼特右旗民政局</t>
  </si>
  <si>
    <t>已批复可研</t>
  </si>
  <si>
    <t>太仆寺旗公办养老院护理能力改造提升项目</t>
  </si>
  <si>
    <t>2022-2023</t>
  </si>
  <si>
    <t>太仆寺旗</t>
  </si>
  <si>
    <r>
      <rPr>
        <sz val="14"/>
        <rFont val="宋体"/>
        <charset val="134"/>
      </rPr>
      <t>改扩建面积</t>
    </r>
    <r>
      <rPr>
        <sz val="14"/>
        <rFont val="Times New Roman"/>
        <charset val="134"/>
      </rPr>
      <t>5000</t>
    </r>
    <r>
      <rPr>
        <sz val="14"/>
        <rFont val="宋体"/>
        <charset val="134"/>
      </rPr>
      <t>平米，新增床位</t>
    </r>
    <r>
      <rPr>
        <sz val="14"/>
        <rFont val="Times New Roman"/>
        <charset val="134"/>
      </rPr>
      <t>110</t>
    </r>
    <r>
      <rPr>
        <sz val="14"/>
        <rFont val="宋体"/>
        <charset val="134"/>
      </rPr>
      <t>张</t>
    </r>
  </si>
  <si>
    <t>太仆寺旗民政局</t>
  </si>
  <si>
    <t>已编制完成初步
设计</t>
  </si>
  <si>
    <t>西乌旗巴彦乌拉康养园区建设项目</t>
  </si>
  <si>
    <t>2022-2025</t>
  </si>
  <si>
    <t>西乌珠穆沁旗</t>
  </si>
  <si>
    <t>建筑面积60400平方米，新增床位920张。</t>
  </si>
  <si>
    <t>西乌珠穆沁旗民政局</t>
  </si>
  <si>
    <t>正在编制可研</t>
  </si>
  <si>
    <t>苏尼特左旗牧区养老二期项目</t>
  </si>
  <si>
    <t>苏尼特左旗</t>
  </si>
  <si>
    <r>
      <rPr>
        <sz val="14"/>
        <color theme="1"/>
        <rFont val="宋体"/>
        <charset val="134"/>
      </rPr>
      <t>建筑面积</t>
    </r>
    <r>
      <rPr>
        <sz val="14"/>
        <color theme="1"/>
        <rFont val="Times New Roman"/>
        <charset val="134"/>
      </rPr>
      <t>20000</t>
    </r>
    <r>
      <rPr>
        <sz val="14"/>
        <color theme="1"/>
        <rFont val="宋体"/>
        <charset val="134"/>
      </rPr>
      <t>平方米，新增床位</t>
    </r>
    <r>
      <rPr>
        <sz val="14"/>
        <color theme="1"/>
        <rFont val="Times New Roman"/>
        <charset val="134"/>
      </rPr>
      <t>500</t>
    </r>
    <r>
      <rPr>
        <sz val="14"/>
        <color theme="1"/>
        <rFont val="宋体"/>
        <charset val="134"/>
      </rPr>
      <t>张。</t>
    </r>
  </si>
  <si>
    <t>苏尼特左旗民政局</t>
  </si>
  <si>
    <t>谋划阶段</t>
  </si>
  <si>
    <t>太仆寺旗养老院</t>
  </si>
  <si>
    <r>
      <rPr>
        <sz val="14"/>
        <rFont val="宋体"/>
        <charset val="134"/>
      </rPr>
      <t>新建面积</t>
    </r>
    <r>
      <rPr>
        <sz val="14"/>
        <rFont val="Times New Roman"/>
        <charset val="134"/>
      </rPr>
      <t>6600</t>
    </r>
    <r>
      <rPr>
        <sz val="14"/>
        <rFont val="宋体"/>
        <charset val="134"/>
      </rPr>
      <t>平方米，新增床位</t>
    </r>
    <r>
      <rPr>
        <sz val="14"/>
        <rFont val="Times New Roman"/>
        <charset val="134"/>
      </rPr>
      <t>300</t>
    </r>
    <r>
      <rPr>
        <sz val="14"/>
        <rFont val="宋体"/>
        <charset val="134"/>
      </rPr>
      <t>张</t>
    </r>
  </si>
  <si>
    <t>苏尼特右旗牧区养老二期项目</t>
  </si>
  <si>
    <t>2023-2023</t>
  </si>
  <si>
    <r>
      <rPr>
        <sz val="14"/>
        <color theme="1"/>
        <rFont val="宋体"/>
        <charset val="134"/>
      </rPr>
      <t>建筑面积</t>
    </r>
    <r>
      <rPr>
        <sz val="14"/>
        <color theme="1"/>
        <rFont val="Times New Roman"/>
        <charset val="134"/>
      </rPr>
      <t>25906.41</t>
    </r>
    <r>
      <rPr>
        <sz val="14"/>
        <color theme="1"/>
        <rFont val="宋体"/>
        <charset val="134"/>
      </rPr>
      <t>平方米</t>
    </r>
  </si>
  <si>
    <t>镶黄旗综合养老院项目</t>
  </si>
  <si>
    <t>镶黄旗</t>
  </si>
  <si>
    <r>
      <rPr>
        <sz val="14"/>
        <color theme="1"/>
        <rFont val="宋体"/>
        <charset val="134"/>
      </rPr>
      <t>占地面积</t>
    </r>
    <r>
      <rPr>
        <sz val="14"/>
        <color theme="1"/>
        <rFont val="Times New Roman"/>
        <charset val="134"/>
      </rPr>
      <t>18000</t>
    </r>
    <r>
      <rPr>
        <sz val="14"/>
        <color theme="1"/>
        <rFont val="宋体"/>
        <charset val="134"/>
      </rPr>
      <t>平方米，新增床位</t>
    </r>
    <r>
      <rPr>
        <sz val="14"/>
        <color theme="1"/>
        <rFont val="Times New Roman"/>
        <charset val="134"/>
      </rPr>
      <t>450</t>
    </r>
    <r>
      <rPr>
        <sz val="14"/>
        <color theme="1"/>
        <rFont val="宋体"/>
        <charset val="134"/>
      </rPr>
      <t>张</t>
    </r>
  </si>
  <si>
    <t>镶黄旗民政局</t>
  </si>
  <si>
    <t>阿巴嘎旗养老院项目</t>
  </si>
  <si>
    <t>2023-2025</t>
  </si>
  <si>
    <t>阿巴嘎旗</t>
  </si>
  <si>
    <r>
      <rPr>
        <sz val="14"/>
        <rFont val="宋体"/>
        <charset val="134"/>
      </rPr>
      <t>建筑面积</t>
    </r>
    <r>
      <rPr>
        <sz val="14"/>
        <color theme="1"/>
        <rFont val="Times New Roman"/>
        <charset val="134"/>
      </rPr>
      <t>15000</t>
    </r>
    <r>
      <rPr>
        <sz val="14"/>
        <color theme="1"/>
        <rFont val="宋体"/>
        <charset val="134"/>
      </rPr>
      <t>平方米，新增床位</t>
    </r>
    <r>
      <rPr>
        <sz val="14"/>
        <color theme="1"/>
        <rFont val="Times New Roman"/>
        <charset val="134"/>
      </rPr>
      <t>260</t>
    </r>
    <r>
      <rPr>
        <sz val="14"/>
        <color theme="1"/>
        <rFont val="宋体"/>
        <charset val="134"/>
      </rPr>
      <t>张</t>
    </r>
  </si>
  <si>
    <t>阿巴嘎旗民政局</t>
  </si>
  <si>
    <t>（二）</t>
  </si>
  <si>
    <t>公办养老服务机构提升      改造项目（8个）</t>
  </si>
  <si>
    <t>锡盟社会福利院提升改造项目</t>
  </si>
  <si>
    <t>公办养老服务机构提升改造项目</t>
  </si>
  <si>
    <t>2021-2022</t>
  </si>
  <si>
    <t>锡林浩特市</t>
  </si>
  <si>
    <r>
      <rPr>
        <sz val="14"/>
        <color theme="1"/>
        <rFont val="宋体"/>
        <charset val="134"/>
      </rPr>
      <t>建筑面积</t>
    </r>
    <r>
      <rPr>
        <sz val="14"/>
        <color theme="1"/>
        <rFont val="Times New Roman"/>
        <charset val="134"/>
      </rPr>
      <t>13400</t>
    </r>
    <r>
      <rPr>
        <sz val="14"/>
        <color theme="1"/>
        <rFont val="宋体"/>
        <charset val="134"/>
      </rPr>
      <t>平方米，内设床位</t>
    </r>
    <r>
      <rPr>
        <sz val="14"/>
        <color theme="1"/>
        <rFont val="Times New Roman"/>
        <charset val="134"/>
      </rPr>
      <t>383</t>
    </r>
    <r>
      <rPr>
        <sz val="14"/>
        <color theme="1"/>
        <rFont val="宋体"/>
        <charset val="134"/>
      </rPr>
      <t>张</t>
    </r>
  </si>
  <si>
    <t>锡林郭勒盟民政局</t>
  </si>
  <si>
    <t>已办理招投标</t>
  </si>
  <si>
    <t>阿巴嘎旗社会福利院提升改造项目</t>
  </si>
  <si>
    <t>建筑面积3600平方米，设置床位120张</t>
  </si>
  <si>
    <t>正在开展前期工作</t>
  </si>
  <si>
    <t>苏尼特左旗社会福利院（养老服务中心）改造提升工程</t>
  </si>
  <si>
    <r>
      <rPr>
        <sz val="14"/>
        <color theme="1"/>
        <rFont val="宋体"/>
        <charset val="134"/>
      </rPr>
      <t>建筑面积</t>
    </r>
    <r>
      <rPr>
        <sz val="14"/>
        <color theme="1"/>
        <rFont val="Times New Roman"/>
        <charset val="134"/>
      </rPr>
      <t>2100</t>
    </r>
    <r>
      <rPr>
        <sz val="14"/>
        <color theme="1"/>
        <rFont val="宋体"/>
        <charset val="134"/>
      </rPr>
      <t>平方米，新增床位</t>
    </r>
    <r>
      <rPr>
        <sz val="14"/>
        <color theme="1"/>
        <rFont val="Times New Roman"/>
        <charset val="134"/>
      </rPr>
      <t>50</t>
    </r>
    <r>
      <rPr>
        <sz val="14"/>
        <color theme="1"/>
        <rFont val="宋体"/>
        <charset val="134"/>
      </rPr>
      <t>张。</t>
    </r>
  </si>
  <si>
    <t>西乌珠穆沁旗百思乐养老园区综合服务楼维修项目</t>
  </si>
  <si>
    <r>
      <rPr>
        <sz val="14"/>
        <color theme="1"/>
        <rFont val="宋体"/>
        <charset val="134"/>
      </rPr>
      <t>建筑面积</t>
    </r>
    <r>
      <rPr>
        <sz val="14"/>
        <color theme="1"/>
        <rFont val="Times New Roman"/>
        <charset val="134"/>
      </rPr>
      <t>3000</t>
    </r>
    <r>
      <rPr>
        <sz val="14"/>
        <color theme="1"/>
        <rFont val="宋体"/>
        <charset val="134"/>
      </rPr>
      <t>平方米，内设床位510张</t>
    </r>
  </si>
  <si>
    <t>苏尼特右旗中心敬老院消防安全改造提升项目</t>
  </si>
  <si>
    <t>2022-2022</t>
  </si>
  <si>
    <r>
      <rPr>
        <sz val="14"/>
        <rFont val="宋体"/>
        <charset val="134"/>
      </rPr>
      <t>安装消防水池，改造面积</t>
    </r>
    <r>
      <rPr>
        <sz val="14"/>
        <rFont val="Times New Roman"/>
        <charset val="134"/>
      </rPr>
      <t>100</t>
    </r>
    <r>
      <rPr>
        <sz val="14"/>
        <rFont val="宋体"/>
        <charset val="134"/>
      </rPr>
      <t>平方米</t>
    </r>
  </si>
  <si>
    <t>正镶白旗中心敬老院消防安全改造提升项目</t>
  </si>
  <si>
    <r>
      <rPr>
        <sz val="14"/>
        <color theme="1"/>
        <rFont val="宋体"/>
        <charset val="134"/>
      </rPr>
      <t>消防改造</t>
    </r>
    <r>
      <rPr>
        <sz val="14"/>
        <color theme="1"/>
        <rFont val="Times New Roman"/>
        <charset val="134"/>
      </rPr>
      <t>3000</t>
    </r>
    <r>
      <rPr>
        <sz val="14"/>
        <color theme="1"/>
        <rFont val="宋体"/>
        <charset val="134"/>
      </rPr>
      <t>平方米。</t>
    </r>
  </si>
  <si>
    <t>苏尼特右旗吉日嘎郎综合养老园区消防安全改造提升项目</t>
  </si>
  <si>
    <r>
      <rPr>
        <sz val="14"/>
        <rFont val="宋体"/>
        <charset val="134"/>
      </rPr>
      <t>提升改造消防压力水管，改造面积</t>
    </r>
    <r>
      <rPr>
        <sz val="14"/>
        <rFont val="Times New Roman"/>
        <charset val="134"/>
      </rPr>
      <t>120</t>
    </r>
    <r>
      <rPr>
        <sz val="14"/>
        <rFont val="宋体"/>
        <charset val="134"/>
      </rPr>
      <t>平方米</t>
    </r>
  </si>
  <si>
    <t>西乌珠穆沁旗恩克门德养护院维修和消防改造提升项目</t>
  </si>
  <si>
    <r>
      <rPr>
        <sz val="14"/>
        <color theme="1"/>
        <rFont val="宋体"/>
        <charset val="134"/>
      </rPr>
      <t>建筑面积</t>
    </r>
    <r>
      <rPr>
        <sz val="14"/>
        <color theme="1"/>
        <rFont val="Times New Roman"/>
        <charset val="134"/>
      </rPr>
      <t>7000</t>
    </r>
    <r>
      <rPr>
        <sz val="14"/>
        <color theme="1"/>
        <rFont val="宋体"/>
        <charset val="134"/>
      </rPr>
      <t>平方米，内设床位180张</t>
    </r>
  </si>
  <si>
    <t>（三）</t>
  </si>
  <si>
    <t>居家社区养老服务设施         建设项目（5个）</t>
  </si>
  <si>
    <r>
      <rPr>
        <sz val="14"/>
        <color theme="1"/>
        <rFont val="宋体"/>
        <charset val="134"/>
      </rPr>
      <t>太仆寺旗宝丰社区居</t>
    </r>
    <r>
      <rPr>
        <sz val="14"/>
        <color theme="1"/>
        <rFont val="Times New Roman"/>
        <charset val="134"/>
      </rPr>
      <t xml:space="preserve">
</t>
    </r>
    <r>
      <rPr>
        <sz val="14"/>
        <color theme="1"/>
        <rFont val="宋体"/>
        <charset val="134"/>
      </rPr>
      <t>家养老服务中心</t>
    </r>
  </si>
  <si>
    <t>居家社区养老服务设施建设项目</t>
  </si>
  <si>
    <r>
      <rPr>
        <sz val="14"/>
        <color theme="1"/>
        <rFont val="宋体"/>
        <charset val="134"/>
      </rPr>
      <t>改扩建</t>
    </r>
    <r>
      <rPr>
        <sz val="14"/>
        <color theme="1"/>
        <rFont val="Times New Roman"/>
        <charset val="134"/>
      </rPr>
      <t>1200</t>
    </r>
    <r>
      <rPr>
        <sz val="14"/>
        <color theme="1"/>
        <rFont val="宋体"/>
        <charset val="134"/>
      </rPr>
      <t>平方米，设置床位</t>
    </r>
    <r>
      <rPr>
        <sz val="14"/>
        <color theme="1"/>
        <rFont val="Times New Roman"/>
        <charset val="134"/>
      </rPr>
      <t>100</t>
    </r>
    <r>
      <rPr>
        <sz val="14"/>
        <color theme="1"/>
        <rFont val="宋体"/>
        <charset val="134"/>
      </rPr>
      <t>张</t>
    </r>
  </si>
  <si>
    <t>正镶白旗公办养老机构明安图镇社区居家养老服务中心</t>
  </si>
  <si>
    <r>
      <rPr>
        <sz val="14"/>
        <color theme="1"/>
        <rFont val="宋体"/>
        <charset val="134"/>
      </rPr>
      <t>建筑面积</t>
    </r>
    <r>
      <rPr>
        <sz val="14"/>
        <color theme="1"/>
        <rFont val="Times New Roman"/>
        <charset val="134"/>
      </rPr>
      <t>1000</t>
    </r>
    <r>
      <rPr>
        <sz val="14"/>
        <color theme="1"/>
        <rFont val="宋体"/>
        <charset val="134"/>
      </rPr>
      <t>平米，新增床位</t>
    </r>
    <r>
      <rPr>
        <sz val="14"/>
        <color theme="1"/>
        <rFont val="Times New Roman"/>
        <charset val="134"/>
      </rPr>
      <t>30</t>
    </r>
    <r>
      <rPr>
        <sz val="14"/>
        <color theme="1"/>
        <rFont val="宋体"/>
        <charset val="134"/>
      </rPr>
      <t>张</t>
    </r>
  </si>
  <si>
    <t>苏尼特右旗社区居家养老服务网络建设项目</t>
  </si>
  <si>
    <r>
      <rPr>
        <sz val="14"/>
        <color theme="1"/>
        <rFont val="宋体"/>
        <charset val="134"/>
      </rPr>
      <t>改建面积</t>
    </r>
    <r>
      <rPr>
        <sz val="14"/>
        <color theme="1"/>
        <rFont val="Times New Roman"/>
        <charset val="134"/>
      </rPr>
      <t>1800</t>
    </r>
    <r>
      <rPr>
        <sz val="14"/>
        <color theme="1"/>
        <rFont val="宋体"/>
        <charset val="134"/>
      </rPr>
      <t>平方米，改建床位</t>
    </r>
    <r>
      <rPr>
        <sz val="14"/>
        <color theme="1"/>
        <rFont val="Times New Roman"/>
        <charset val="134"/>
      </rPr>
      <t>60</t>
    </r>
    <r>
      <rPr>
        <sz val="14"/>
        <color theme="1"/>
        <rFont val="宋体"/>
        <charset val="134"/>
      </rPr>
      <t>张。</t>
    </r>
  </si>
  <si>
    <t>阿巴嘎旗智能养老建设项目</t>
  </si>
  <si>
    <t>建设机构养老服务平台、社区养老服务平台、居家养老服务平台，提高智慧管理水平。</t>
  </si>
  <si>
    <t>阿巴嘎旗社区养老服务设施建设项目</t>
  </si>
  <si>
    <r>
      <rPr>
        <sz val="14"/>
        <color theme="1"/>
        <rFont val="宋体"/>
        <charset val="134"/>
      </rPr>
      <t>建筑面积</t>
    </r>
    <r>
      <rPr>
        <sz val="14"/>
        <color theme="1"/>
        <rFont val="Times New Roman"/>
        <charset val="134"/>
      </rPr>
      <t>4000</t>
    </r>
    <r>
      <rPr>
        <sz val="14"/>
        <color theme="1"/>
        <rFont val="宋体"/>
        <charset val="134"/>
      </rPr>
      <t>平方米，新增床位</t>
    </r>
    <r>
      <rPr>
        <sz val="14"/>
        <color theme="1"/>
        <rFont val="Times New Roman"/>
        <charset val="134"/>
      </rPr>
      <t>100</t>
    </r>
    <r>
      <rPr>
        <sz val="14"/>
        <color theme="1"/>
        <rFont val="宋体"/>
        <charset val="134"/>
      </rPr>
      <t>张。</t>
    </r>
  </si>
  <si>
    <t>二</t>
  </si>
  <si>
    <r>
      <rPr>
        <b/>
        <sz val="14"/>
        <color theme="1"/>
        <rFont val="宋体"/>
        <charset val="134"/>
      </rPr>
      <t>托育领域项目（</t>
    </r>
    <r>
      <rPr>
        <b/>
        <sz val="14"/>
        <color theme="1"/>
        <rFont val="Times New Roman"/>
        <charset val="134"/>
      </rPr>
      <t>14</t>
    </r>
    <r>
      <rPr>
        <b/>
        <sz val="14"/>
        <color theme="1"/>
        <rFont val="宋体"/>
        <charset val="134"/>
      </rPr>
      <t>个）</t>
    </r>
  </si>
  <si>
    <t>公办托育服务能力          建设项目（3个）</t>
  </si>
  <si>
    <t>正镶白旗公办托育服务能力建设项目</t>
  </si>
  <si>
    <t>公办托育服务能力建设项目</t>
  </si>
  <si>
    <r>
      <rPr>
        <sz val="14"/>
        <color theme="1"/>
        <rFont val="宋体"/>
        <charset val="134"/>
      </rPr>
      <t>建筑面积</t>
    </r>
    <r>
      <rPr>
        <sz val="14"/>
        <color theme="1"/>
        <rFont val="Times New Roman"/>
        <charset val="134"/>
      </rPr>
      <t>7000</t>
    </r>
    <r>
      <rPr>
        <sz val="14"/>
        <color theme="1"/>
        <rFont val="宋体"/>
        <charset val="134"/>
      </rPr>
      <t>平方米，新增托位</t>
    </r>
    <r>
      <rPr>
        <sz val="14"/>
        <color theme="1"/>
        <rFont val="Times New Roman"/>
        <charset val="134"/>
      </rPr>
      <t>150</t>
    </r>
    <r>
      <rPr>
        <sz val="14"/>
        <color theme="1"/>
        <rFont val="宋体"/>
        <charset val="134"/>
      </rPr>
      <t>个。</t>
    </r>
  </si>
  <si>
    <t>正镶白旗卫生健康委员会</t>
  </si>
  <si>
    <t>东乌旗托育中心项目</t>
  </si>
  <si>
    <t>东乌珠穆沁旗</t>
  </si>
  <si>
    <r>
      <rPr>
        <sz val="14"/>
        <color theme="1"/>
        <rFont val="宋体"/>
        <charset val="134"/>
      </rPr>
      <t>建筑面积</t>
    </r>
    <r>
      <rPr>
        <sz val="14"/>
        <color theme="1"/>
        <rFont val="Times New Roman"/>
        <charset val="134"/>
      </rPr>
      <t>5000</t>
    </r>
    <r>
      <rPr>
        <sz val="14"/>
        <color theme="1"/>
        <rFont val="宋体"/>
        <charset val="134"/>
      </rPr>
      <t>平方米，新增托位</t>
    </r>
    <r>
      <rPr>
        <sz val="14"/>
        <color theme="1"/>
        <rFont val="Times New Roman"/>
        <charset val="134"/>
      </rPr>
      <t>65</t>
    </r>
    <r>
      <rPr>
        <sz val="14"/>
        <color theme="1"/>
        <rFont val="宋体"/>
        <charset val="134"/>
      </rPr>
      <t>个</t>
    </r>
  </si>
  <si>
    <t>东乌旗卫生健康委员会</t>
  </si>
  <si>
    <t>镶黄旗托育中心项目</t>
  </si>
  <si>
    <r>
      <rPr>
        <sz val="14"/>
        <color theme="1"/>
        <rFont val="宋体"/>
        <charset val="134"/>
      </rPr>
      <t>建筑面积</t>
    </r>
    <r>
      <rPr>
        <sz val="14"/>
        <color theme="1"/>
        <rFont val="Times New Roman"/>
        <charset val="134"/>
      </rPr>
      <t>800</t>
    </r>
    <r>
      <rPr>
        <sz val="14"/>
        <color theme="1"/>
        <rFont val="宋体"/>
        <charset val="134"/>
      </rPr>
      <t>平方米，新增托位</t>
    </r>
    <r>
      <rPr>
        <sz val="14"/>
        <color theme="1"/>
        <rFont val="Times New Roman"/>
        <charset val="134"/>
      </rPr>
      <t>90</t>
    </r>
    <r>
      <rPr>
        <sz val="14"/>
        <color theme="1"/>
        <rFont val="宋体"/>
        <charset val="134"/>
      </rPr>
      <t>个。</t>
    </r>
  </si>
  <si>
    <t>镶黄旗卫生健康委员会</t>
  </si>
  <si>
    <t>普惠托育服务专项行动
（11个）</t>
  </si>
  <si>
    <t>锡林浩特市兰慧托育服务有限公司托育服务设施改建项目</t>
  </si>
  <si>
    <t>普惠托育服务专项行动</t>
  </si>
  <si>
    <r>
      <rPr>
        <sz val="14"/>
        <color theme="1"/>
        <rFont val="宋体"/>
        <charset val="134"/>
      </rPr>
      <t>建筑面积</t>
    </r>
    <r>
      <rPr>
        <sz val="14"/>
        <color theme="1"/>
        <rFont val="Times New Roman"/>
        <charset val="134"/>
      </rPr>
      <t>4900</t>
    </r>
    <r>
      <rPr>
        <sz val="14"/>
        <color theme="1"/>
        <rFont val="宋体"/>
        <charset val="134"/>
      </rPr>
      <t>平方米，新增托位</t>
    </r>
    <r>
      <rPr>
        <sz val="14"/>
        <color theme="1"/>
        <rFont val="Times New Roman"/>
        <charset val="134"/>
      </rPr>
      <t>290</t>
    </r>
    <r>
      <rPr>
        <sz val="14"/>
        <color theme="1"/>
        <rFont val="宋体"/>
        <charset val="134"/>
      </rPr>
      <t>个。</t>
    </r>
  </si>
  <si>
    <t>锡林浩特市卫健委</t>
  </si>
  <si>
    <t>前期工作已全部办理完成</t>
  </si>
  <si>
    <t>内蒙古自治区锡林郭勒盟东乌珠穆沁旗童星博思托育服务中心改建项目</t>
  </si>
  <si>
    <t>2023-2024</t>
  </si>
  <si>
    <r>
      <rPr>
        <sz val="14"/>
        <color theme="1"/>
        <rFont val="宋体"/>
        <charset val="134"/>
      </rPr>
      <t>改建建筑面积</t>
    </r>
    <r>
      <rPr>
        <sz val="14"/>
        <color theme="1"/>
        <rFont val="Times New Roman"/>
        <charset val="134"/>
      </rPr>
      <t>1000</t>
    </r>
    <r>
      <rPr>
        <sz val="14"/>
        <color theme="1"/>
        <rFont val="宋体"/>
        <charset val="134"/>
      </rPr>
      <t>平方米。其中业务用房</t>
    </r>
    <r>
      <rPr>
        <sz val="14"/>
        <color theme="1"/>
        <rFont val="Times New Roman"/>
        <charset val="134"/>
      </rPr>
      <t>600</t>
    </r>
    <r>
      <rPr>
        <sz val="14"/>
        <color theme="1"/>
        <rFont val="宋体"/>
        <charset val="134"/>
      </rPr>
      <t>平方米，新增托位160个。</t>
    </r>
  </si>
  <si>
    <t>东乌珠穆沁旗卫健委</t>
  </si>
  <si>
    <t>锡林浩特市童心托育有限公司普惠性托育改建项目</t>
  </si>
  <si>
    <r>
      <rPr>
        <sz val="14"/>
        <color theme="1"/>
        <rFont val="宋体"/>
        <charset val="134"/>
      </rPr>
      <t>建筑面积</t>
    </r>
    <r>
      <rPr>
        <sz val="14"/>
        <color theme="1"/>
        <rFont val="Times New Roman"/>
        <charset val="134"/>
      </rPr>
      <t>1012</t>
    </r>
    <r>
      <rPr>
        <sz val="14"/>
        <color theme="1"/>
        <rFont val="宋体"/>
        <charset val="134"/>
      </rPr>
      <t>平方米，新增托位</t>
    </r>
    <r>
      <rPr>
        <sz val="14"/>
        <color theme="1"/>
        <rFont val="Times New Roman"/>
        <charset val="134"/>
      </rPr>
      <t>80</t>
    </r>
    <r>
      <rPr>
        <sz val="14"/>
        <color theme="1"/>
        <rFont val="宋体"/>
        <charset val="134"/>
      </rPr>
      <t>个。</t>
    </r>
  </si>
  <si>
    <t>已开工</t>
  </si>
  <si>
    <t>锡林浩特市稚慧园托育有限公司托育服务设施改建项目</t>
  </si>
  <si>
    <r>
      <rPr>
        <sz val="14"/>
        <color theme="1"/>
        <rFont val="宋体"/>
        <charset val="134"/>
      </rPr>
      <t>建筑面积</t>
    </r>
    <r>
      <rPr>
        <sz val="14"/>
        <color theme="1"/>
        <rFont val="Times New Roman"/>
        <charset val="134"/>
      </rPr>
      <t>907</t>
    </r>
    <r>
      <rPr>
        <sz val="14"/>
        <color theme="1"/>
        <rFont val="宋体"/>
        <charset val="134"/>
      </rPr>
      <t>平方米，新增托位</t>
    </r>
    <r>
      <rPr>
        <sz val="14"/>
        <color theme="1"/>
        <rFont val="Times New Roman"/>
        <charset val="134"/>
      </rPr>
      <t>150</t>
    </r>
    <r>
      <rPr>
        <sz val="14"/>
        <color theme="1"/>
        <rFont val="宋体"/>
        <charset val="134"/>
      </rPr>
      <t>个</t>
    </r>
  </si>
  <si>
    <t>锡林浩特市博雅公学托育服务有限公司托育服务设施改建项目</t>
  </si>
  <si>
    <r>
      <rPr>
        <sz val="14"/>
        <rFont val="宋体"/>
        <charset val="134"/>
      </rPr>
      <t>建筑面积</t>
    </r>
    <r>
      <rPr>
        <sz val="14"/>
        <rFont val="Times New Roman"/>
        <charset val="134"/>
      </rPr>
      <t>1000</t>
    </r>
    <r>
      <rPr>
        <sz val="14"/>
        <rFont val="宋体"/>
        <charset val="134"/>
      </rPr>
      <t>平方米，新增托位</t>
    </r>
    <r>
      <rPr>
        <sz val="14"/>
        <rFont val="Times New Roman"/>
        <charset val="134"/>
      </rPr>
      <t>150</t>
    </r>
    <r>
      <rPr>
        <sz val="14"/>
        <rFont val="宋体"/>
        <charset val="134"/>
      </rPr>
      <t>个。</t>
    </r>
  </si>
  <si>
    <t>锡林浩特市博幼苑托育有限公司托育服务设施改建项目</t>
  </si>
  <si>
    <r>
      <rPr>
        <sz val="14"/>
        <color theme="1"/>
        <rFont val="宋体"/>
        <charset val="134"/>
      </rPr>
      <t>建筑面积为</t>
    </r>
    <r>
      <rPr>
        <sz val="14"/>
        <color theme="1"/>
        <rFont val="Times New Roman"/>
        <charset val="134"/>
      </rPr>
      <t>2000</t>
    </r>
    <r>
      <rPr>
        <sz val="14"/>
        <color theme="1"/>
        <rFont val="宋体"/>
        <charset val="134"/>
      </rPr>
      <t>平米，新增托位</t>
    </r>
    <r>
      <rPr>
        <sz val="14"/>
        <color theme="1"/>
        <rFont val="Times New Roman"/>
        <charset val="134"/>
      </rPr>
      <t>150</t>
    </r>
    <r>
      <rPr>
        <sz val="14"/>
        <color theme="1"/>
        <rFont val="宋体"/>
        <charset val="134"/>
      </rPr>
      <t>个。</t>
    </r>
  </si>
  <si>
    <t>锡林浩特市亿婴天使早教中心</t>
  </si>
  <si>
    <r>
      <rPr>
        <sz val="14"/>
        <color theme="1"/>
        <rFont val="宋体"/>
        <charset val="134"/>
      </rPr>
      <t>建筑面积</t>
    </r>
    <r>
      <rPr>
        <sz val="14"/>
        <color theme="1"/>
        <rFont val="Times New Roman"/>
        <charset val="134"/>
      </rPr>
      <t>1100</t>
    </r>
    <r>
      <rPr>
        <sz val="14"/>
        <color theme="1"/>
        <rFont val="宋体"/>
        <charset val="134"/>
      </rPr>
      <t>平方米，新增托位</t>
    </r>
    <r>
      <rPr>
        <sz val="14"/>
        <color theme="1"/>
        <rFont val="Times New Roman"/>
        <charset val="134"/>
      </rPr>
      <t>45</t>
    </r>
    <r>
      <rPr>
        <sz val="14"/>
        <color theme="1"/>
        <rFont val="宋体"/>
        <charset val="134"/>
      </rPr>
      <t>个。</t>
    </r>
  </si>
  <si>
    <t>乌拉盖管理区真爱幼幼亲子教育咨询中心改建项目</t>
  </si>
  <si>
    <t>乌拉盖管理区</t>
  </si>
  <si>
    <r>
      <rPr>
        <sz val="14"/>
        <color theme="1"/>
        <rFont val="宋体"/>
        <charset val="134"/>
      </rPr>
      <t>建筑面积</t>
    </r>
    <r>
      <rPr>
        <sz val="14"/>
        <color theme="1"/>
        <rFont val="Times New Roman"/>
        <charset val="134"/>
      </rPr>
      <t>400</t>
    </r>
    <r>
      <rPr>
        <sz val="14"/>
        <color theme="1"/>
        <rFont val="宋体"/>
        <charset val="134"/>
      </rPr>
      <t>平方米，新增托位</t>
    </r>
    <r>
      <rPr>
        <sz val="14"/>
        <color theme="1"/>
        <rFont val="Times New Roman"/>
        <charset val="134"/>
      </rPr>
      <t>60</t>
    </r>
    <r>
      <rPr>
        <sz val="14"/>
        <color theme="1"/>
        <rFont val="宋体"/>
        <charset val="134"/>
      </rPr>
      <t>个。</t>
    </r>
  </si>
  <si>
    <t>乌拉盖管理区卫健委</t>
  </si>
  <si>
    <t>正镶白旗苏登宝贝托育中心建设项目</t>
  </si>
  <si>
    <r>
      <rPr>
        <sz val="14"/>
        <rFont val="宋体"/>
        <charset val="134"/>
      </rPr>
      <t>建筑面积</t>
    </r>
    <r>
      <rPr>
        <sz val="14"/>
        <rFont val="Times New Roman"/>
        <charset val="134"/>
      </rPr>
      <t>800</t>
    </r>
    <r>
      <rPr>
        <sz val="14"/>
        <rFont val="宋体"/>
        <charset val="134"/>
      </rPr>
      <t>平方米，新增托位</t>
    </r>
    <r>
      <rPr>
        <sz val="14"/>
        <rFont val="Times New Roman"/>
        <charset val="134"/>
      </rPr>
      <t>90</t>
    </r>
    <r>
      <rPr>
        <sz val="14"/>
        <rFont val="宋体"/>
        <charset val="134"/>
      </rPr>
      <t>个。</t>
    </r>
  </si>
  <si>
    <t>正镶白旗卫健委</t>
  </si>
  <si>
    <t>阿巴嘎旗艺博托育中心建设项目</t>
  </si>
  <si>
    <t>阿巴嘎旗卫健委</t>
  </si>
  <si>
    <t>阿巴嘎旗得格金托育中心建设项目</t>
  </si>
  <si>
    <t>2024-2025</t>
  </si>
  <si>
    <t>备注：可根据实际情况每年动态调整项目个数及内容。</t>
  </si>
  <si>
    <t>附件2：</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</si>
</sst>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33">
    <font>
      <sz val="11"/>
      <color theme="1"/>
      <name val="宋体"/>
      <charset val="134"/>
      <scheme val="minor"/>
    </font>
    <font>
      <b/>
      <sz val="14"/>
      <color theme="1"/>
      <name val="仿宋_GB2312"/>
      <charset val="134"/>
    </font>
    <font>
      <sz val="14"/>
      <color theme="1"/>
      <name val="宋体"/>
      <charset val="134"/>
      <scheme val="minor"/>
    </font>
    <font>
      <b/>
      <sz val="14"/>
      <color theme="1"/>
      <name val="宋体"/>
      <charset val="134"/>
      <scheme val="minor"/>
    </font>
    <font>
      <sz val="14"/>
      <color theme="1"/>
      <name val="宋体"/>
      <charset val="134"/>
    </font>
    <font>
      <b/>
      <sz val="14"/>
      <color theme="1"/>
      <name val="宋体"/>
      <charset val="134"/>
    </font>
    <font>
      <b/>
      <sz val="11"/>
      <color theme="1"/>
      <name val="宋体"/>
      <charset val="134"/>
      <scheme val="minor"/>
    </font>
    <font>
      <sz val="22"/>
      <color theme="1"/>
      <name val="方正小标宋简体"/>
      <charset val="134"/>
    </font>
    <font>
      <b/>
      <sz val="14"/>
      <color theme="1"/>
      <name val="Times New Roman"/>
      <charset val="134"/>
    </font>
    <font>
      <sz val="14"/>
      <color theme="1"/>
      <name val="Times New Roman"/>
      <charset val="134"/>
    </font>
    <font>
      <sz val="14"/>
      <name val="宋体"/>
      <charset val="134"/>
    </font>
    <font>
      <sz val="14"/>
      <name val="Times New Roman"/>
      <charset val="134"/>
    </font>
    <font>
      <sz val="14"/>
      <color rgb="FF000000"/>
      <name val="宋体"/>
      <charset val="134"/>
    </font>
    <font>
      <sz val="11"/>
      <color theme="1"/>
      <name val="Times New Roman"/>
      <charset val="134"/>
    </font>
    <font>
      <sz val="11"/>
      <color rgb="FFFF000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b/>
      <sz val="11"/>
      <color rgb="FFFFFFFF"/>
      <name val="宋体"/>
      <charset val="0"/>
      <scheme val="minor"/>
    </font>
    <font>
      <u/>
      <sz val="11"/>
      <color rgb="FF800080"/>
      <name val="宋体"/>
      <charset val="0"/>
      <scheme val="minor"/>
    </font>
    <font>
      <b/>
      <sz val="13"/>
      <color theme="3"/>
      <name val="宋体"/>
      <charset val="134"/>
      <scheme val="minor"/>
    </font>
    <font>
      <b/>
      <sz val="11"/>
      <color theme="1"/>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8"/>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6" fillId="20" borderId="0" applyNumberFormat="0" applyBorder="0" applyAlignment="0" applyProtection="0">
      <alignment vertical="center"/>
    </xf>
    <xf numFmtId="0" fontId="15" fillId="16" borderId="0" applyNumberFormat="0" applyBorder="0" applyAlignment="0" applyProtection="0">
      <alignment vertical="center"/>
    </xf>
    <xf numFmtId="0" fontId="15" fillId="13" borderId="0" applyNumberFormat="0" applyBorder="0" applyAlignment="0" applyProtection="0">
      <alignment vertical="center"/>
    </xf>
    <xf numFmtId="0" fontId="16" fillId="10" borderId="0" applyNumberFormat="0" applyBorder="0" applyAlignment="0" applyProtection="0">
      <alignment vertical="center"/>
    </xf>
    <xf numFmtId="0" fontId="16" fillId="12" borderId="0" applyNumberFormat="0" applyBorder="0" applyAlignment="0" applyProtection="0">
      <alignment vertical="center"/>
    </xf>
    <xf numFmtId="0" fontId="15" fillId="15" borderId="0" applyNumberFormat="0" applyBorder="0" applyAlignment="0" applyProtection="0">
      <alignment vertical="center"/>
    </xf>
    <xf numFmtId="0" fontId="16" fillId="9" borderId="0" applyNumberFormat="0" applyBorder="0" applyAlignment="0" applyProtection="0">
      <alignment vertical="center"/>
    </xf>
    <xf numFmtId="0" fontId="16" fillId="18" borderId="0" applyNumberFormat="0" applyBorder="0" applyAlignment="0" applyProtection="0">
      <alignment vertical="center"/>
    </xf>
    <xf numFmtId="0" fontId="16" fillId="7" borderId="0" applyNumberFormat="0" applyBorder="0" applyAlignment="0" applyProtection="0">
      <alignment vertical="center"/>
    </xf>
    <xf numFmtId="0" fontId="15" fillId="21" borderId="0" applyNumberFormat="0" applyBorder="0" applyAlignment="0" applyProtection="0">
      <alignment vertical="center"/>
    </xf>
    <xf numFmtId="0" fontId="15" fillId="17" borderId="0" applyNumberFormat="0" applyBorder="0" applyAlignment="0" applyProtection="0">
      <alignment vertical="center"/>
    </xf>
    <xf numFmtId="0" fontId="15" fillId="28" borderId="0" applyNumberFormat="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14" borderId="7" applyNumberFormat="0" applyAlignment="0" applyProtection="0">
      <alignment vertical="center"/>
    </xf>
    <xf numFmtId="0" fontId="28" fillId="0" borderId="8" applyNumberFormat="0" applyFill="0" applyAlignment="0" applyProtection="0">
      <alignment vertical="center"/>
    </xf>
    <xf numFmtId="0" fontId="29" fillId="29" borderId="6" applyNumberFormat="0" applyAlignment="0" applyProtection="0">
      <alignment vertical="center"/>
    </xf>
    <xf numFmtId="0" fontId="32" fillId="0" borderId="0" applyNumberFormat="0" applyFill="0" applyBorder="0" applyAlignment="0" applyProtection="0">
      <alignment vertical="center"/>
    </xf>
    <xf numFmtId="0" fontId="31" fillId="11" borderId="10" applyNumberFormat="0" applyAlignment="0" applyProtection="0">
      <alignment vertical="center"/>
    </xf>
    <xf numFmtId="0" fontId="15" fillId="22" borderId="0" applyNumberFormat="0" applyBorder="0" applyAlignment="0" applyProtection="0">
      <alignment vertical="center"/>
    </xf>
    <xf numFmtId="0" fontId="15" fillId="32" borderId="0" applyNumberFormat="0" applyBorder="0" applyAlignment="0" applyProtection="0">
      <alignment vertical="center"/>
    </xf>
    <xf numFmtId="42" fontId="0" fillId="0" borderId="0" applyFont="0" applyFill="0" applyBorder="0" applyAlignment="0" applyProtection="0">
      <alignment vertical="center"/>
    </xf>
    <xf numFmtId="0" fontId="18" fillId="0" borderId="5" applyNumberFormat="0" applyFill="0" applyAlignment="0" applyProtection="0">
      <alignment vertical="center"/>
    </xf>
    <xf numFmtId="0" fontId="26" fillId="0" borderId="0" applyNumberFormat="0" applyFill="0" applyBorder="0" applyAlignment="0" applyProtection="0">
      <alignment vertical="center"/>
    </xf>
    <xf numFmtId="0" fontId="19" fillId="11" borderId="6" applyNumberFormat="0" applyAlignment="0" applyProtection="0">
      <alignment vertical="center"/>
    </xf>
    <xf numFmtId="0" fontId="16" fillId="25" borderId="0" applyNumberFormat="0" applyBorder="0" applyAlignment="0" applyProtection="0">
      <alignment vertical="center"/>
    </xf>
    <xf numFmtId="41" fontId="0" fillId="0" borderId="0" applyFont="0" applyFill="0" applyBorder="0" applyAlignment="0" applyProtection="0">
      <alignment vertical="center"/>
    </xf>
    <xf numFmtId="0" fontId="16" fillId="33" borderId="0" applyNumberFormat="0" applyBorder="0" applyAlignment="0" applyProtection="0">
      <alignment vertical="center"/>
    </xf>
    <xf numFmtId="0" fontId="0" fillId="6" borderId="4" applyNumberFormat="0" applyFont="0" applyAlignment="0" applyProtection="0">
      <alignment vertical="center"/>
    </xf>
    <xf numFmtId="0" fontId="27" fillId="2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8"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3" applyNumberFormat="0" applyFill="0" applyAlignment="0" applyProtection="0">
      <alignment vertical="center"/>
    </xf>
    <xf numFmtId="0" fontId="15" fillId="3" borderId="0" applyNumberFormat="0" applyBorder="0" applyAlignment="0" applyProtection="0">
      <alignment vertical="center"/>
    </xf>
    <xf numFmtId="0" fontId="15" fillId="26" borderId="0" applyNumberFormat="0" applyBorder="0" applyAlignment="0" applyProtection="0">
      <alignment vertical="center"/>
    </xf>
    <xf numFmtId="0" fontId="16" fillId="24" borderId="0" applyNumberFormat="0" applyBorder="0" applyAlignment="0" applyProtection="0">
      <alignment vertical="center"/>
    </xf>
    <xf numFmtId="0" fontId="23" fillId="0" borderId="9" applyNumberFormat="0" applyFill="0" applyAlignment="0" applyProtection="0">
      <alignment vertical="center"/>
    </xf>
    <xf numFmtId="0" fontId="16" fillId="5" borderId="0" applyNumberFormat="0" applyBorder="0" applyAlignment="0" applyProtection="0">
      <alignment vertical="center"/>
    </xf>
    <xf numFmtId="0" fontId="24" fillId="19" borderId="0" applyNumberFormat="0" applyBorder="0" applyAlignment="0" applyProtection="0">
      <alignment vertical="center"/>
    </xf>
    <xf numFmtId="0" fontId="15" fillId="31" borderId="0" applyNumberFormat="0" applyBorder="0" applyAlignment="0" applyProtection="0">
      <alignment vertical="center"/>
    </xf>
    <xf numFmtId="0" fontId="14" fillId="0" borderId="0" applyNumberFormat="0" applyFill="0" applyBorder="0" applyAlignment="0" applyProtection="0">
      <alignment vertical="center"/>
    </xf>
    <xf numFmtId="0" fontId="30" fillId="30" borderId="0" applyNumberFormat="0" applyBorder="0" applyAlignment="0" applyProtection="0">
      <alignment vertical="center"/>
    </xf>
    <xf numFmtId="0" fontId="16" fillId="23" borderId="0" applyNumberFormat="0" applyBorder="0" applyAlignment="0" applyProtection="0">
      <alignment vertical="center"/>
    </xf>
    <xf numFmtId="0" fontId="16" fillId="4" borderId="0" applyNumberFormat="0" applyBorder="0" applyAlignment="0" applyProtection="0">
      <alignment vertical="center"/>
    </xf>
    <xf numFmtId="0" fontId="15" fillId="8" borderId="0" applyNumberFormat="0" applyBorder="0" applyAlignment="0" applyProtection="0">
      <alignment vertical="center"/>
    </xf>
  </cellStyleXfs>
  <cellXfs count="45">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2"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lignmen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7"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57" fontId="9"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1"/>
  <sheetViews>
    <sheetView tabSelected="1" view="pageBreakPreview" zoomScaleNormal="100" workbookViewId="0">
      <selection activeCell="A48" sqref="A48:L48"/>
    </sheetView>
  </sheetViews>
  <sheetFormatPr defaultColWidth="30.625" defaultRowHeight="20" customHeight="1"/>
  <cols>
    <col min="1" max="1" width="8.75" style="14" customWidth="1"/>
    <col min="2" max="2" width="31.125" style="14" customWidth="1"/>
    <col min="3" max="3" width="13" style="14" customWidth="1"/>
    <col min="4" max="4" width="12" style="14" customWidth="1"/>
    <col min="5" max="5" width="13.375" style="14" customWidth="1"/>
    <col min="6" max="6" width="37.375" style="14" customWidth="1"/>
    <col min="7" max="7" width="12.375" style="14" customWidth="1"/>
    <col min="8" max="8" width="14.125" style="14" customWidth="1"/>
    <col min="9" max="9" width="12.125" style="14" customWidth="1"/>
    <col min="10" max="10" width="12.5" style="14" customWidth="1"/>
    <col min="11" max="11" width="16.375" style="14" customWidth="1"/>
    <col min="12" max="12" width="19.875" style="14" customWidth="1"/>
    <col min="13" max="16384" width="30.625" style="14" customWidth="1"/>
  </cols>
  <sheetData>
    <row r="1" customHeight="1" spans="1:11">
      <c r="A1" s="15" t="s">
        <v>0</v>
      </c>
      <c r="B1" s="15"/>
      <c r="C1" s="15"/>
      <c r="D1" s="15"/>
      <c r="E1" s="15"/>
      <c r="F1" s="15"/>
      <c r="G1" s="15"/>
      <c r="H1" s="15"/>
      <c r="I1" s="15"/>
      <c r="J1" s="15"/>
      <c r="K1" s="15"/>
    </row>
    <row r="2" s="1" customFormat="1" ht="41" customHeight="1" spans="1:12">
      <c r="A2" s="16" t="s">
        <v>1</v>
      </c>
      <c r="B2" s="16"/>
      <c r="C2" s="16"/>
      <c r="D2" s="16"/>
      <c r="E2" s="16"/>
      <c r="F2" s="16"/>
      <c r="G2" s="16"/>
      <c r="H2" s="16"/>
      <c r="I2" s="16"/>
      <c r="J2" s="16"/>
      <c r="K2" s="16"/>
      <c r="L2" s="16"/>
    </row>
    <row r="3" s="2" customFormat="1" ht="60" customHeight="1" spans="1:12">
      <c r="A3" s="17" t="s">
        <v>2</v>
      </c>
      <c r="B3" s="17" t="s">
        <v>3</v>
      </c>
      <c r="C3" s="17" t="s">
        <v>4</v>
      </c>
      <c r="D3" s="17" t="s">
        <v>5</v>
      </c>
      <c r="E3" s="17" t="s">
        <v>6</v>
      </c>
      <c r="F3" s="17" t="s">
        <v>7</v>
      </c>
      <c r="G3" s="17" t="s">
        <v>8</v>
      </c>
      <c r="H3" s="17" t="s">
        <v>9</v>
      </c>
      <c r="I3" s="17" t="s">
        <v>10</v>
      </c>
      <c r="J3" s="17" t="s">
        <v>11</v>
      </c>
      <c r="K3" s="17" t="s">
        <v>12</v>
      </c>
      <c r="L3" s="37" t="s">
        <v>13</v>
      </c>
    </row>
    <row r="4" s="2" customFormat="1" ht="40" customHeight="1" spans="1:12">
      <c r="A4" s="18"/>
      <c r="B4" s="17" t="s">
        <v>14</v>
      </c>
      <c r="C4" s="18"/>
      <c r="D4" s="18"/>
      <c r="E4" s="18"/>
      <c r="F4" s="18"/>
      <c r="G4" s="18">
        <f>SUM(G5+G31)</f>
        <v>70794</v>
      </c>
      <c r="H4" s="18">
        <f>SUM(H5+H31)</f>
        <v>45085</v>
      </c>
      <c r="I4" s="18">
        <f>SUM(I5+I31)</f>
        <v>24284</v>
      </c>
      <c r="J4" s="18">
        <f>SUM(J36)</f>
        <v>1425</v>
      </c>
      <c r="K4" s="18"/>
      <c r="L4" s="37"/>
    </row>
    <row r="5" s="2" customFormat="1" ht="40" customHeight="1" spans="1:12">
      <c r="A5" s="17" t="s">
        <v>15</v>
      </c>
      <c r="B5" s="17" t="s">
        <v>16</v>
      </c>
      <c r="C5" s="18"/>
      <c r="D5" s="18"/>
      <c r="E5" s="18"/>
      <c r="F5" s="18"/>
      <c r="G5" s="18">
        <f>SUM(G6+G16+G25)</f>
        <v>61164</v>
      </c>
      <c r="H5" s="18">
        <f>SUM(H6+H16+H25)</f>
        <v>39450</v>
      </c>
      <c r="I5" s="18">
        <f>SUM(I6+I16+I25)</f>
        <v>21714</v>
      </c>
      <c r="J5" s="18"/>
      <c r="K5" s="18"/>
      <c r="L5" s="37"/>
    </row>
    <row r="6" s="2" customFormat="1" ht="40" customHeight="1" spans="1:12">
      <c r="A6" s="17" t="s">
        <v>17</v>
      </c>
      <c r="B6" s="17" t="s">
        <v>18</v>
      </c>
      <c r="C6" s="18"/>
      <c r="D6" s="18"/>
      <c r="E6" s="18"/>
      <c r="F6" s="18"/>
      <c r="G6" s="18">
        <f>SUM(G7:G15)</f>
        <v>51998</v>
      </c>
      <c r="H6" s="18">
        <f>SUM(H7:H15)</f>
        <v>33055</v>
      </c>
      <c r="I6" s="18">
        <f>SUM(I7:I15)</f>
        <v>18943</v>
      </c>
      <c r="J6" s="18"/>
      <c r="K6" s="18"/>
      <c r="L6" s="37"/>
    </row>
    <row r="7" s="3" customFormat="1" ht="65" customHeight="1" spans="1:12">
      <c r="A7" s="19">
        <v>1</v>
      </c>
      <c r="B7" s="20" t="s">
        <v>19</v>
      </c>
      <c r="C7" s="20" t="s">
        <v>20</v>
      </c>
      <c r="D7" s="19" t="s">
        <v>21</v>
      </c>
      <c r="E7" s="20" t="s">
        <v>22</v>
      </c>
      <c r="F7" s="20" t="s">
        <v>23</v>
      </c>
      <c r="G7" s="19">
        <v>3666</v>
      </c>
      <c r="H7" s="19">
        <v>1670</v>
      </c>
      <c r="I7" s="19">
        <f>G7-H7</f>
        <v>1996</v>
      </c>
      <c r="J7" s="19"/>
      <c r="K7" s="20" t="s">
        <v>24</v>
      </c>
      <c r="L7" s="38" t="s">
        <v>25</v>
      </c>
    </row>
    <row r="8" s="3" customFormat="1" ht="65" customHeight="1" spans="1:12">
      <c r="A8" s="19">
        <v>2</v>
      </c>
      <c r="B8" s="20" t="s">
        <v>26</v>
      </c>
      <c r="C8" s="20" t="s">
        <v>20</v>
      </c>
      <c r="D8" s="19" t="s">
        <v>27</v>
      </c>
      <c r="E8" s="20" t="s">
        <v>28</v>
      </c>
      <c r="F8" s="20" t="s">
        <v>29</v>
      </c>
      <c r="G8" s="19">
        <v>6000</v>
      </c>
      <c r="H8" s="19">
        <v>4800</v>
      </c>
      <c r="I8" s="19">
        <v>1200</v>
      </c>
      <c r="J8" s="19"/>
      <c r="K8" s="20" t="s">
        <v>30</v>
      </c>
      <c r="L8" s="38" t="s">
        <v>31</v>
      </c>
    </row>
    <row r="9" s="3" customFormat="1" ht="65" customHeight="1" spans="1:12">
      <c r="A9" s="19">
        <v>3</v>
      </c>
      <c r="B9" s="21" t="s">
        <v>32</v>
      </c>
      <c r="C9" s="20" t="s">
        <v>20</v>
      </c>
      <c r="D9" s="22" t="s">
        <v>33</v>
      </c>
      <c r="E9" s="21" t="s">
        <v>34</v>
      </c>
      <c r="F9" s="21" t="s">
        <v>35</v>
      </c>
      <c r="G9" s="22">
        <v>1332</v>
      </c>
      <c r="H9" s="22">
        <v>1065</v>
      </c>
      <c r="I9" s="19">
        <f t="shared" ref="I9:I14" si="0">G9-H9</f>
        <v>267</v>
      </c>
      <c r="J9" s="19"/>
      <c r="K9" s="21" t="s">
        <v>36</v>
      </c>
      <c r="L9" s="38" t="s">
        <v>37</v>
      </c>
    </row>
    <row r="10" s="4" customFormat="1" ht="65" customHeight="1" spans="1:12">
      <c r="A10" s="19">
        <v>4</v>
      </c>
      <c r="B10" s="23" t="s">
        <v>38</v>
      </c>
      <c r="C10" s="23" t="s">
        <v>20</v>
      </c>
      <c r="D10" s="24" t="s">
        <v>39</v>
      </c>
      <c r="E10" s="23" t="s">
        <v>40</v>
      </c>
      <c r="F10" s="24" t="s">
        <v>41</v>
      </c>
      <c r="G10" s="24">
        <v>12000</v>
      </c>
      <c r="H10" s="24">
        <v>6000</v>
      </c>
      <c r="I10" s="24">
        <f t="shared" si="0"/>
        <v>6000</v>
      </c>
      <c r="J10" s="24"/>
      <c r="K10" s="23" t="s">
        <v>42</v>
      </c>
      <c r="L10" s="39" t="s">
        <v>43</v>
      </c>
    </row>
    <row r="11" s="3" customFormat="1" ht="65" customHeight="1" spans="1:12">
      <c r="A11" s="19">
        <v>5</v>
      </c>
      <c r="B11" s="20" t="s">
        <v>44</v>
      </c>
      <c r="C11" s="20" t="s">
        <v>20</v>
      </c>
      <c r="D11" s="19" t="s">
        <v>33</v>
      </c>
      <c r="E11" s="20" t="s">
        <v>45</v>
      </c>
      <c r="F11" s="20" t="s">
        <v>46</v>
      </c>
      <c r="G11" s="19">
        <v>7500</v>
      </c>
      <c r="H11" s="19">
        <v>4800</v>
      </c>
      <c r="I11" s="19">
        <f t="shared" si="0"/>
        <v>2700</v>
      </c>
      <c r="J11" s="19"/>
      <c r="K11" s="20" t="s">
        <v>47</v>
      </c>
      <c r="L11" s="38" t="s">
        <v>48</v>
      </c>
    </row>
    <row r="12" s="5" customFormat="1" ht="65" customHeight="1" spans="1:12">
      <c r="A12" s="19">
        <v>6</v>
      </c>
      <c r="B12" s="21" t="s">
        <v>49</v>
      </c>
      <c r="C12" s="20" t="s">
        <v>20</v>
      </c>
      <c r="D12" s="22" t="s">
        <v>33</v>
      </c>
      <c r="E12" s="21" t="s">
        <v>34</v>
      </c>
      <c r="F12" s="21" t="s">
        <v>50</v>
      </c>
      <c r="G12" s="22">
        <v>3000</v>
      </c>
      <c r="H12" s="22">
        <v>1200</v>
      </c>
      <c r="I12" s="19">
        <f t="shared" si="0"/>
        <v>1800</v>
      </c>
      <c r="J12" s="19"/>
      <c r="K12" s="21" t="s">
        <v>36</v>
      </c>
      <c r="L12" s="21" t="s">
        <v>48</v>
      </c>
    </row>
    <row r="13" s="4" customFormat="1" ht="65" customHeight="1" spans="1:12">
      <c r="A13" s="19">
        <v>7</v>
      </c>
      <c r="B13" s="23" t="s">
        <v>51</v>
      </c>
      <c r="C13" s="23" t="s">
        <v>20</v>
      </c>
      <c r="D13" s="24" t="s">
        <v>52</v>
      </c>
      <c r="E13" s="23" t="s">
        <v>28</v>
      </c>
      <c r="F13" s="23" t="s">
        <v>53</v>
      </c>
      <c r="G13" s="24">
        <v>5000</v>
      </c>
      <c r="H13" s="24">
        <v>4000</v>
      </c>
      <c r="I13" s="24">
        <f t="shared" si="0"/>
        <v>1000</v>
      </c>
      <c r="J13" s="24"/>
      <c r="K13" s="23" t="s">
        <v>30</v>
      </c>
      <c r="L13" s="39" t="s">
        <v>48</v>
      </c>
    </row>
    <row r="14" s="5" customFormat="1" ht="65" customHeight="1" spans="1:12">
      <c r="A14" s="19">
        <v>8</v>
      </c>
      <c r="B14" s="20" t="s">
        <v>54</v>
      </c>
      <c r="C14" s="25" t="s">
        <v>20</v>
      </c>
      <c r="D14" s="26" t="s">
        <v>39</v>
      </c>
      <c r="E14" s="25" t="s">
        <v>55</v>
      </c>
      <c r="F14" s="20" t="s">
        <v>56</v>
      </c>
      <c r="G14" s="33">
        <v>8000</v>
      </c>
      <c r="H14" s="33">
        <v>6400</v>
      </c>
      <c r="I14" s="19">
        <f t="shared" si="0"/>
        <v>1600</v>
      </c>
      <c r="J14" s="19"/>
      <c r="K14" s="25" t="s">
        <v>57</v>
      </c>
      <c r="L14" s="40" t="s">
        <v>48</v>
      </c>
    </row>
    <row r="15" s="6" customFormat="1" ht="62" customHeight="1" spans="1:12">
      <c r="A15" s="19">
        <v>9</v>
      </c>
      <c r="B15" s="27" t="s">
        <v>58</v>
      </c>
      <c r="C15" s="27" t="s">
        <v>20</v>
      </c>
      <c r="D15" s="26" t="s">
        <v>59</v>
      </c>
      <c r="E15" s="27" t="s">
        <v>60</v>
      </c>
      <c r="F15" s="27" t="s">
        <v>61</v>
      </c>
      <c r="G15" s="34">
        <v>5500</v>
      </c>
      <c r="H15" s="34">
        <v>3120</v>
      </c>
      <c r="I15" s="34">
        <v>2380</v>
      </c>
      <c r="J15" s="27"/>
      <c r="K15" s="27" t="s">
        <v>62</v>
      </c>
      <c r="L15" s="27" t="s">
        <v>48</v>
      </c>
    </row>
    <row r="16" s="7" customFormat="1" ht="54" customHeight="1" spans="1:12">
      <c r="A16" s="17" t="s">
        <v>63</v>
      </c>
      <c r="B16" s="17" t="s">
        <v>64</v>
      </c>
      <c r="C16" s="18"/>
      <c r="D16" s="18"/>
      <c r="E16" s="18"/>
      <c r="F16" s="18"/>
      <c r="G16" s="18">
        <f>SUM(G17:G24)</f>
        <v>5766</v>
      </c>
      <c r="H16" s="18">
        <f>SUM(H17:H24)</f>
        <v>3727</v>
      </c>
      <c r="I16" s="18">
        <f>SUM(I17:I24)</f>
        <v>2039</v>
      </c>
      <c r="J16" s="18"/>
      <c r="K16" s="18"/>
      <c r="L16" s="41"/>
    </row>
    <row r="17" s="8" customFormat="1" ht="65" customHeight="1" spans="1:12">
      <c r="A17" s="19">
        <v>10</v>
      </c>
      <c r="B17" s="20" t="s">
        <v>65</v>
      </c>
      <c r="C17" s="20" t="s">
        <v>66</v>
      </c>
      <c r="D17" s="19" t="s">
        <v>67</v>
      </c>
      <c r="E17" s="20" t="s">
        <v>68</v>
      </c>
      <c r="F17" s="20" t="s">
        <v>69</v>
      </c>
      <c r="G17" s="19">
        <v>4000</v>
      </c>
      <c r="H17" s="19">
        <v>2400</v>
      </c>
      <c r="I17" s="19">
        <f>G17-H17</f>
        <v>1600</v>
      </c>
      <c r="J17" s="19"/>
      <c r="K17" s="20" t="s">
        <v>70</v>
      </c>
      <c r="L17" s="38" t="s">
        <v>71</v>
      </c>
    </row>
    <row r="18" s="8" customFormat="1" ht="65" customHeight="1" spans="1:12">
      <c r="A18" s="19">
        <v>11</v>
      </c>
      <c r="B18" s="20" t="s">
        <v>72</v>
      </c>
      <c r="C18" s="20" t="s">
        <v>66</v>
      </c>
      <c r="D18" s="19" t="s">
        <v>33</v>
      </c>
      <c r="E18" s="20" t="s">
        <v>60</v>
      </c>
      <c r="F18" s="20" t="s">
        <v>73</v>
      </c>
      <c r="G18" s="19">
        <v>421</v>
      </c>
      <c r="H18" s="19">
        <v>336</v>
      </c>
      <c r="I18" s="19">
        <v>85</v>
      </c>
      <c r="J18" s="19"/>
      <c r="K18" s="20" t="s">
        <v>62</v>
      </c>
      <c r="L18" s="38" t="s">
        <v>74</v>
      </c>
    </row>
    <row r="19" s="3" customFormat="1" ht="65" customHeight="1" spans="1:12">
      <c r="A19" s="19">
        <v>12</v>
      </c>
      <c r="B19" s="20" t="s">
        <v>75</v>
      </c>
      <c r="C19" s="20" t="s">
        <v>66</v>
      </c>
      <c r="D19" s="19" t="s">
        <v>33</v>
      </c>
      <c r="E19" s="20" t="s">
        <v>45</v>
      </c>
      <c r="F19" s="20" t="s">
        <v>76</v>
      </c>
      <c r="G19" s="19">
        <v>800</v>
      </c>
      <c r="H19" s="19">
        <v>600</v>
      </c>
      <c r="I19" s="19">
        <f t="shared" ref="I19:I24" si="1">G19-H19</f>
        <v>200</v>
      </c>
      <c r="J19" s="19"/>
      <c r="K19" s="20" t="s">
        <v>47</v>
      </c>
      <c r="L19" s="38" t="s">
        <v>48</v>
      </c>
    </row>
    <row r="20" s="8" customFormat="1" ht="65" customHeight="1" spans="1:12">
      <c r="A20" s="19">
        <v>13</v>
      </c>
      <c r="B20" s="20" t="s">
        <v>77</v>
      </c>
      <c r="C20" s="20" t="s">
        <v>66</v>
      </c>
      <c r="D20" s="19" t="s">
        <v>33</v>
      </c>
      <c r="E20" s="20" t="s">
        <v>40</v>
      </c>
      <c r="F20" s="20" t="s">
        <v>78</v>
      </c>
      <c r="G20" s="19">
        <v>25</v>
      </c>
      <c r="H20" s="19">
        <v>15</v>
      </c>
      <c r="I20" s="19">
        <f t="shared" si="1"/>
        <v>10</v>
      </c>
      <c r="J20" s="19"/>
      <c r="K20" s="20" t="s">
        <v>42</v>
      </c>
      <c r="L20" s="38" t="s">
        <v>48</v>
      </c>
    </row>
    <row r="21" s="8" customFormat="1" ht="65" customHeight="1" spans="1:12">
      <c r="A21" s="19">
        <v>14</v>
      </c>
      <c r="B21" s="20" t="s">
        <v>79</v>
      </c>
      <c r="C21" s="20" t="s">
        <v>66</v>
      </c>
      <c r="D21" s="19" t="s">
        <v>80</v>
      </c>
      <c r="E21" s="35" t="s">
        <v>28</v>
      </c>
      <c r="F21" s="21" t="s">
        <v>81</v>
      </c>
      <c r="G21" s="19">
        <v>50</v>
      </c>
      <c r="H21" s="36">
        <v>40</v>
      </c>
      <c r="I21" s="19">
        <f t="shared" si="1"/>
        <v>10</v>
      </c>
      <c r="J21" s="19"/>
      <c r="K21" s="20" t="s">
        <v>30</v>
      </c>
      <c r="L21" s="38" t="s">
        <v>48</v>
      </c>
    </row>
    <row r="22" s="8" customFormat="1" ht="65" customHeight="1" spans="1:12">
      <c r="A22" s="19">
        <v>15</v>
      </c>
      <c r="B22" s="20" t="s">
        <v>82</v>
      </c>
      <c r="C22" s="20" t="s">
        <v>66</v>
      </c>
      <c r="D22" s="19" t="s">
        <v>33</v>
      </c>
      <c r="E22" s="20" t="s">
        <v>22</v>
      </c>
      <c r="F22" s="20" t="s">
        <v>83</v>
      </c>
      <c r="G22" s="19">
        <v>120</v>
      </c>
      <c r="H22" s="19">
        <v>96</v>
      </c>
      <c r="I22" s="19">
        <f t="shared" si="1"/>
        <v>24</v>
      </c>
      <c r="J22" s="19"/>
      <c r="K22" s="20" t="s">
        <v>24</v>
      </c>
      <c r="L22" s="38" t="s">
        <v>48</v>
      </c>
    </row>
    <row r="23" s="8" customFormat="1" ht="65" customHeight="1" spans="1:12">
      <c r="A23" s="19">
        <v>16</v>
      </c>
      <c r="B23" s="20" t="s">
        <v>84</v>
      </c>
      <c r="C23" s="20" t="s">
        <v>66</v>
      </c>
      <c r="D23" s="19" t="s">
        <v>80</v>
      </c>
      <c r="E23" s="35" t="s">
        <v>28</v>
      </c>
      <c r="F23" s="21" t="s">
        <v>85</v>
      </c>
      <c r="G23" s="19">
        <v>50</v>
      </c>
      <c r="H23" s="36">
        <v>40</v>
      </c>
      <c r="I23" s="19">
        <f t="shared" si="1"/>
        <v>10</v>
      </c>
      <c r="J23" s="19"/>
      <c r="K23" s="20" t="s">
        <v>30</v>
      </c>
      <c r="L23" s="38" t="s">
        <v>48</v>
      </c>
    </row>
    <row r="24" s="8" customFormat="1" ht="65" customHeight="1" spans="1:12">
      <c r="A24" s="19">
        <v>17</v>
      </c>
      <c r="B24" s="20" t="s">
        <v>86</v>
      </c>
      <c r="C24" s="20" t="s">
        <v>66</v>
      </c>
      <c r="D24" s="19" t="s">
        <v>33</v>
      </c>
      <c r="E24" s="20" t="s">
        <v>40</v>
      </c>
      <c r="F24" s="20" t="s">
        <v>87</v>
      </c>
      <c r="G24" s="19">
        <v>300</v>
      </c>
      <c r="H24" s="19">
        <v>200</v>
      </c>
      <c r="I24" s="19">
        <f t="shared" si="1"/>
        <v>100</v>
      </c>
      <c r="J24" s="19"/>
      <c r="K24" s="20" t="s">
        <v>42</v>
      </c>
      <c r="L24" s="38" t="s">
        <v>48</v>
      </c>
    </row>
    <row r="25" s="7" customFormat="1" ht="48" customHeight="1" spans="1:12">
      <c r="A25" s="17" t="s">
        <v>88</v>
      </c>
      <c r="B25" s="17" t="s">
        <v>89</v>
      </c>
      <c r="C25" s="17"/>
      <c r="D25" s="18"/>
      <c r="E25" s="18"/>
      <c r="F25" s="18"/>
      <c r="G25" s="18">
        <f>SUM(G26:G30)</f>
        <v>3400</v>
      </c>
      <c r="H25" s="18">
        <f>SUM(H26:H30)</f>
        <v>2668</v>
      </c>
      <c r="I25" s="18">
        <f>SUM(I26:I30)</f>
        <v>732</v>
      </c>
      <c r="J25" s="18"/>
      <c r="K25" s="18"/>
      <c r="L25" s="41"/>
    </row>
    <row r="26" s="9" customFormat="1" ht="68" customHeight="1" spans="1:12">
      <c r="A26" s="19">
        <v>18</v>
      </c>
      <c r="B26" s="20" t="s">
        <v>90</v>
      </c>
      <c r="C26" s="20" t="s">
        <v>91</v>
      </c>
      <c r="D26" s="19" t="s">
        <v>33</v>
      </c>
      <c r="E26" s="20" t="s">
        <v>34</v>
      </c>
      <c r="F26" s="20" t="s">
        <v>92</v>
      </c>
      <c r="G26" s="19">
        <v>450</v>
      </c>
      <c r="H26" s="19">
        <v>360</v>
      </c>
      <c r="I26" s="19">
        <f>G26-H26</f>
        <v>90</v>
      </c>
      <c r="J26" s="19"/>
      <c r="K26" s="19" t="s">
        <v>36</v>
      </c>
      <c r="L26" s="20" t="s">
        <v>48</v>
      </c>
    </row>
    <row r="27" s="8" customFormat="1" ht="68" customHeight="1" spans="1:12">
      <c r="A27" s="19">
        <v>19</v>
      </c>
      <c r="B27" s="20" t="s">
        <v>93</v>
      </c>
      <c r="C27" s="20" t="s">
        <v>91</v>
      </c>
      <c r="D27" s="19" t="s">
        <v>33</v>
      </c>
      <c r="E27" s="20" t="s">
        <v>22</v>
      </c>
      <c r="F27" s="20" t="s">
        <v>94</v>
      </c>
      <c r="G27" s="19">
        <v>450</v>
      </c>
      <c r="H27" s="19">
        <v>288</v>
      </c>
      <c r="I27" s="19">
        <f>G27-H27</f>
        <v>162</v>
      </c>
      <c r="J27" s="19"/>
      <c r="K27" s="20" t="s">
        <v>24</v>
      </c>
      <c r="L27" s="20" t="s">
        <v>48</v>
      </c>
    </row>
    <row r="28" s="3" customFormat="1" ht="68" customHeight="1" spans="1:12">
      <c r="A28" s="19">
        <v>20</v>
      </c>
      <c r="B28" s="20" t="s">
        <v>95</v>
      </c>
      <c r="C28" s="20" t="s">
        <v>91</v>
      </c>
      <c r="D28" s="19" t="s">
        <v>27</v>
      </c>
      <c r="E28" s="20" t="s">
        <v>28</v>
      </c>
      <c r="F28" s="20" t="s">
        <v>96</v>
      </c>
      <c r="G28" s="19">
        <v>300</v>
      </c>
      <c r="H28" s="19">
        <v>260</v>
      </c>
      <c r="I28" s="19">
        <f>G28-H28</f>
        <v>40</v>
      </c>
      <c r="J28" s="19"/>
      <c r="K28" s="20" t="s">
        <v>30</v>
      </c>
      <c r="L28" s="38" t="s">
        <v>48</v>
      </c>
    </row>
    <row r="29" s="10" customFormat="1" ht="68" customHeight="1" spans="1:13">
      <c r="A29" s="19">
        <v>21</v>
      </c>
      <c r="B29" s="20" t="s">
        <v>97</v>
      </c>
      <c r="C29" s="20" t="s">
        <v>91</v>
      </c>
      <c r="D29" s="19" t="s">
        <v>27</v>
      </c>
      <c r="E29" s="20" t="s">
        <v>60</v>
      </c>
      <c r="F29" s="20" t="s">
        <v>98</v>
      </c>
      <c r="G29" s="19">
        <v>1000</v>
      </c>
      <c r="H29" s="19">
        <v>800</v>
      </c>
      <c r="I29" s="19">
        <f>G29-H29</f>
        <v>200</v>
      </c>
      <c r="J29" s="19"/>
      <c r="K29" s="20" t="s">
        <v>62</v>
      </c>
      <c r="L29" s="20" t="s">
        <v>48</v>
      </c>
      <c r="M29" s="44"/>
    </row>
    <row r="30" s="10" customFormat="1" ht="68" customHeight="1" spans="1:13">
      <c r="A30" s="19">
        <v>22</v>
      </c>
      <c r="B30" s="20" t="s">
        <v>99</v>
      </c>
      <c r="C30" s="20" t="s">
        <v>91</v>
      </c>
      <c r="D30" s="19" t="s">
        <v>27</v>
      </c>
      <c r="E30" s="20" t="s">
        <v>60</v>
      </c>
      <c r="F30" s="20" t="s">
        <v>100</v>
      </c>
      <c r="G30" s="22">
        <v>1200</v>
      </c>
      <c r="H30" s="22">
        <v>960</v>
      </c>
      <c r="I30" s="19">
        <f>G30-H30</f>
        <v>240</v>
      </c>
      <c r="J30" s="19"/>
      <c r="K30" s="20" t="s">
        <v>62</v>
      </c>
      <c r="L30" s="20" t="s">
        <v>48</v>
      </c>
      <c r="M30" s="44"/>
    </row>
    <row r="31" s="2" customFormat="1" ht="44" customHeight="1" spans="1:12">
      <c r="A31" s="17" t="s">
        <v>101</v>
      </c>
      <c r="B31" s="17" t="s">
        <v>102</v>
      </c>
      <c r="C31" s="18"/>
      <c r="D31" s="18"/>
      <c r="E31" s="18"/>
      <c r="F31" s="18"/>
      <c r="G31" s="18">
        <f>SUM(G32+G36)</f>
        <v>9630</v>
      </c>
      <c r="H31" s="18">
        <f>SUM(H32+H36)</f>
        <v>5635</v>
      </c>
      <c r="I31" s="18">
        <f>SUM(I32)</f>
        <v>2570</v>
      </c>
      <c r="J31" s="18">
        <f>SUM(J36)</f>
        <v>1425</v>
      </c>
      <c r="K31" s="18"/>
      <c r="L31" s="19"/>
    </row>
    <row r="32" s="2" customFormat="1" ht="44" customHeight="1" spans="1:12">
      <c r="A32" s="17" t="s">
        <v>17</v>
      </c>
      <c r="B32" s="17" t="s">
        <v>103</v>
      </c>
      <c r="C32" s="18"/>
      <c r="D32" s="18"/>
      <c r="E32" s="18"/>
      <c r="F32" s="18"/>
      <c r="G32" s="18">
        <f>SUM(G33:G35)</f>
        <v>6850</v>
      </c>
      <c r="H32" s="18">
        <f>SUM(H33:H35)</f>
        <v>4280</v>
      </c>
      <c r="I32" s="18">
        <f>SUM(I33:I35)</f>
        <v>2570</v>
      </c>
      <c r="J32" s="18"/>
      <c r="K32" s="18"/>
      <c r="L32" s="19"/>
    </row>
    <row r="33" s="3" customFormat="1" ht="65" customHeight="1" spans="1:12">
      <c r="A33" s="19">
        <v>1</v>
      </c>
      <c r="B33" s="20" t="s">
        <v>104</v>
      </c>
      <c r="C33" s="20" t="s">
        <v>105</v>
      </c>
      <c r="D33" s="19" t="s">
        <v>33</v>
      </c>
      <c r="E33" s="20" t="s">
        <v>22</v>
      </c>
      <c r="F33" s="20" t="s">
        <v>106</v>
      </c>
      <c r="G33" s="19">
        <v>2450</v>
      </c>
      <c r="H33" s="19">
        <v>1960</v>
      </c>
      <c r="I33" s="19">
        <f>G33-H33</f>
        <v>490</v>
      </c>
      <c r="J33" s="19"/>
      <c r="K33" s="20" t="s">
        <v>107</v>
      </c>
      <c r="L33" s="20" t="s">
        <v>48</v>
      </c>
    </row>
    <row r="34" s="10" customFormat="1" ht="65" customHeight="1" spans="1:12">
      <c r="A34" s="19">
        <v>2</v>
      </c>
      <c r="B34" s="20" t="s">
        <v>108</v>
      </c>
      <c r="C34" s="20" t="s">
        <v>105</v>
      </c>
      <c r="D34" s="19" t="s">
        <v>27</v>
      </c>
      <c r="E34" s="20" t="s">
        <v>109</v>
      </c>
      <c r="F34" s="20" t="s">
        <v>110</v>
      </c>
      <c r="G34" s="19">
        <v>4000</v>
      </c>
      <c r="H34" s="19">
        <v>2000</v>
      </c>
      <c r="I34" s="19">
        <v>2000</v>
      </c>
      <c r="J34" s="19"/>
      <c r="K34" s="20" t="s">
        <v>111</v>
      </c>
      <c r="L34" s="20" t="s">
        <v>48</v>
      </c>
    </row>
    <row r="35" s="10" customFormat="1" ht="65" customHeight="1" spans="1:12">
      <c r="A35" s="19">
        <v>3</v>
      </c>
      <c r="B35" s="20" t="s">
        <v>112</v>
      </c>
      <c r="C35" s="20" t="s">
        <v>105</v>
      </c>
      <c r="D35" s="19" t="s">
        <v>59</v>
      </c>
      <c r="E35" s="20" t="s">
        <v>55</v>
      </c>
      <c r="F35" s="20" t="s">
        <v>113</v>
      </c>
      <c r="G35" s="19">
        <v>400</v>
      </c>
      <c r="H35" s="19">
        <v>320</v>
      </c>
      <c r="I35" s="19">
        <f>G35-H35</f>
        <v>80</v>
      </c>
      <c r="J35" s="19"/>
      <c r="K35" s="20" t="s">
        <v>114</v>
      </c>
      <c r="L35" s="20" t="s">
        <v>48</v>
      </c>
    </row>
    <row r="36" s="11" customFormat="1" ht="52" customHeight="1" spans="1:12">
      <c r="A36" s="17" t="s">
        <v>63</v>
      </c>
      <c r="B36" s="17" t="s">
        <v>115</v>
      </c>
      <c r="C36" s="18"/>
      <c r="D36" s="18"/>
      <c r="E36" s="18"/>
      <c r="F36" s="18"/>
      <c r="G36" s="18">
        <f>SUM(G37:G47)</f>
        <v>2780</v>
      </c>
      <c r="H36" s="18">
        <f>SUM(H37:H47)</f>
        <v>1355</v>
      </c>
      <c r="I36" s="18"/>
      <c r="J36" s="18">
        <f>SUM(J37:J47)</f>
        <v>1425</v>
      </c>
      <c r="K36" s="18"/>
      <c r="L36" s="17"/>
    </row>
    <row r="37" s="3" customFormat="1" ht="66" customHeight="1" spans="1:12">
      <c r="A37" s="19">
        <v>4</v>
      </c>
      <c r="B37" s="20" t="s">
        <v>116</v>
      </c>
      <c r="C37" s="20" t="s">
        <v>117</v>
      </c>
      <c r="D37" s="19" t="s">
        <v>33</v>
      </c>
      <c r="E37" s="20" t="s">
        <v>68</v>
      </c>
      <c r="F37" s="20" t="s">
        <v>118</v>
      </c>
      <c r="G37" s="19">
        <v>600</v>
      </c>
      <c r="H37" s="19">
        <v>290</v>
      </c>
      <c r="I37" s="19"/>
      <c r="J37" s="19">
        <f>G37-H37</f>
        <v>310</v>
      </c>
      <c r="K37" s="20" t="s">
        <v>119</v>
      </c>
      <c r="L37" s="38" t="s">
        <v>120</v>
      </c>
    </row>
    <row r="38" s="3" customFormat="1" ht="108" customHeight="1" spans="1:12">
      <c r="A38" s="19">
        <v>5</v>
      </c>
      <c r="B38" s="20" t="s">
        <v>121</v>
      </c>
      <c r="C38" s="20" t="s">
        <v>117</v>
      </c>
      <c r="D38" s="19" t="s">
        <v>122</v>
      </c>
      <c r="E38" s="20" t="s">
        <v>109</v>
      </c>
      <c r="F38" s="20" t="s">
        <v>123</v>
      </c>
      <c r="G38" s="19">
        <v>200</v>
      </c>
      <c r="H38" s="19">
        <v>160</v>
      </c>
      <c r="I38" s="19"/>
      <c r="J38" s="19">
        <v>40</v>
      </c>
      <c r="K38" s="20" t="s">
        <v>124</v>
      </c>
      <c r="L38" s="38" t="s">
        <v>120</v>
      </c>
    </row>
    <row r="39" s="3" customFormat="1" ht="69" customHeight="1" spans="1:12">
      <c r="A39" s="19">
        <v>6</v>
      </c>
      <c r="B39" s="20" t="s">
        <v>125</v>
      </c>
      <c r="C39" s="20" t="s">
        <v>117</v>
      </c>
      <c r="D39" s="19" t="s">
        <v>33</v>
      </c>
      <c r="E39" s="20" t="s">
        <v>68</v>
      </c>
      <c r="F39" s="20" t="s">
        <v>126</v>
      </c>
      <c r="G39" s="19">
        <v>140</v>
      </c>
      <c r="H39" s="19">
        <v>80</v>
      </c>
      <c r="I39" s="19"/>
      <c r="J39" s="19">
        <v>60</v>
      </c>
      <c r="K39" s="20" t="s">
        <v>119</v>
      </c>
      <c r="L39" s="38" t="s">
        <v>127</v>
      </c>
    </row>
    <row r="40" s="3" customFormat="1" ht="69" customHeight="1" spans="1:12">
      <c r="A40" s="19">
        <v>7</v>
      </c>
      <c r="B40" s="20" t="s">
        <v>128</v>
      </c>
      <c r="C40" s="20" t="s">
        <v>117</v>
      </c>
      <c r="D40" s="28" t="s">
        <v>33</v>
      </c>
      <c r="E40" s="20" t="s">
        <v>68</v>
      </c>
      <c r="F40" s="20" t="s">
        <v>129</v>
      </c>
      <c r="G40" s="19">
        <v>190</v>
      </c>
      <c r="H40" s="19">
        <v>150</v>
      </c>
      <c r="I40" s="19"/>
      <c r="J40" s="19">
        <v>40</v>
      </c>
      <c r="K40" s="20" t="s">
        <v>119</v>
      </c>
      <c r="L40" s="38" t="s">
        <v>127</v>
      </c>
    </row>
    <row r="41" s="3" customFormat="1" ht="69" customHeight="1" spans="1:12">
      <c r="A41" s="19">
        <v>8</v>
      </c>
      <c r="B41" s="20" t="s">
        <v>130</v>
      </c>
      <c r="C41" s="20" t="s">
        <v>117</v>
      </c>
      <c r="D41" s="19" t="s">
        <v>27</v>
      </c>
      <c r="E41" s="20" t="s">
        <v>68</v>
      </c>
      <c r="F41" s="21" t="s">
        <v>131</v>
      </c>
      <c r="G41" s="19">
        <v>200</v>
      </c>
      <c r="H41" s="19">
        <v>150</v>
      </c>
      <c r="I41" s="19"/>
      <c r="J41" s="19">
        <v>50</v>
      </c>
      <c r="K41" s="20" t="s">
        <v>119</v>
      </c>
      <c r="L41" s="38" t="s">
        <v>127</v>
      </c>
    </row>
    <row r="42" s="3" customFormat="1" ht="69" customHeight="1" spans="1:12">
      <c r="A42" s="19">
        <v>9</v>
      </c>
      <c r="B42" s="20" t="s">
        <v>132</v>
      </c>
      <c r="C42" s="20" t="s">
        <v>117</v>
      </c>
      <c r="D42" s="19" t="s">
        <v>33</v>
      </c>
      <c r="E42" s="20" t="s">
        <v>68</v>
      </c>
      <c r="F42" s="20" t="s">
        <v>133</v>
      </c>
      <c r="G42" s="19">
        <v>200</v>
      </c>
      <c r="H42" s="19">
        <v>150</v>
      </c>
      <c r="I42" s="19"/>
      <c r="J42" s="19">
        <v>50</v>
      </c>
      <c r="K42" s="20" t="s">
        <v>119</v>
      </c>
      <c r="L42" s="38" t="s">
        <v>127</v>
      </c>
    </row>
    <row r="43" s="3" customFormat="1" ht="69" customHeight="1" spans="1:12">
      <c r="A43" s="19">
        <v>10</v>
      </c>
      <c r="B43" s="20" t="s">
        <v>134</v>
      </c>
      <c r="C43" s="20" t="s">
        <v>117</v>
      </c>
      <c r="D43" s="19" t="s">
        <v>33</v>
      </c>
      <c r="E43" s="20" t="s">
        <v>68</v>
      </c>
      <c r="F43" s="20" t="s">
        <v>135</v>
      </c>
      <c r="G43" s="19">
        <v>70</v>
      </c>
      <c r="H43" s="19">
        <v>45</v>
      </c>
      <c r="I43" s="19"/>
      <c r="J43" s="19">
        <v>25</v>
      </c>
      <c r="K43" s="20" t="s">
        <v>119</v>
      </c>
      <c r="L43" s="38" t="s">
        <v>127</v>
      </c>
    </row>
    <row r="44" s="12" customFormat="1" ht="69" customHeight="1" spans="1:12">
      <c r="A44" s="19">
        <v>11</v>
      </c>
      <c r="B44" s="29" t="s">
        <v>136</v>
      </c>
      <c r="C44" s="29" t="s">
        <v>117</v>
      </c>
      <c r="D44" s="30" t="s">
        <v>33</v>
      </c>
      <c r="E44" s="29" t="s">
        <v>137</v>
      </c>
      <c r="F44" s="29" t="s">
        <v>138</v>
      </c>
      <c r="G44" s="30">
        <v>160</v>
      </c>
      <c r="H44" s="30">
        <v>60</v>
      </c>
      <c r="I44" s="30"/>
      <c r="J44" s="19">
        <f>G44-H44</f>
        <v>100</v>
      </c>
      <c r="K44" s="29" t="s">
        <v>139</v>
      </c>
      <c r="L44" s="42" t="s">
        <v>127</v>
      </c>
    </row>
    <row r="45" s="10" customFormat="1" ht="69" customHeight="1" spans="1:13">
      <c r="A45" s="19">
        <v>12</v>
      </c>
      <c r="B45" s="31" t="s">
        <v>140</v>
      </c>
      <c r="C45" s="20" t="s">
        <v>117</v>
      </c>
      <c r="D45" s="19" t="s">
        <v>122</v>
      </c>
      <c r="E45" s="20" t="s">
        <v>22</v>
      </c>
      <c r="F45" s="21" t="s">
        <v>141</v>
      </c>
      <c r="G45" s="22">
        <v>300</v>
      </c>
      <c r="H45" s="22">
        <v>90</v>
      </c>
      <c r="I45" s="22"/>
      <c r="J45" s="19">
        <v>210</v>
      </c>
      <c r="K45" s="20" t="s">
        <v>142</v>
      </c>
      <c r="L45" s="20" t="s">
        <v>48</v>
      </c>
      <c r="M45" s="44"/>
    </row>
    <row r="46" s="10" customFormat="1" ht="69" customHeight="1" spans="1:13">
      <c r="A46" s="19">
        <v>13</v>
      </c>
      <c r="B46" s="20" t="s">
        <v>143</v>
      </c>
      <c r="C46" s="20" t="s">
        <v>117</v>
      </c>
      <c r="D46" s="19" t="s">
        <v>122</v>
      </c>
      <c r="E46" s="20" t="s">
        <v>60</v>
      </c>
      <c r="F46" s="21" t="s">
        <v>141</v>
      </c>
      <c r="G46" s="22">
        <v>360</v>
      </c>
      <c r="H46" s="22">
        <v>90</v>
      </c>
      <c r="I46" s="22"/>
      <c r="J46" s="19">
        <f>G46-H46</f>
        <v>270</v>
      </c>
      <c r="K46" s="20" t="s">
        <v>144</v>
      </c>
      <c r="L46" s="20" t="s">
        <v>48</v>
      </c>
      <c r="M46" s="44"/>
    </row>
    <row r="47" s="10" customFormat="1" ht="69" customHeight="1" spans="1:13">
      <c r="A47" s="19">
        <v>14</v>
      </c>
      <c r="B47" s="31" t="s">
        <v>145</v>
      </c>
      <c r="C47" s="20" t="s">
        <v>117</v>
      </c>
      <c r="D47" s="19" t="s">
        <v>146</v>
      </c>
      <c r="E47" s="20" t="s">
        <v>60</v>
      </c>
      <c r="F47" s="21" t="s">
        <v>141</v>
      </c>
      <c r="G47" s="22">
        <v>360</v>
      </c>
      <c r="H47" s="22">
        <v>90</v>
      </c>
      <c r="I47" s="22"/>
      <c r="J47" s="19">
        <f>G47-H47</f>
        <v>270</v>
      </c>
      <c r="K47" s="20" t="s">
        <v>144</v>
      </c>
      <c r="L47" s="20" t="s">
        <v>48</v>
      </c>
      <c r="M47" s="44"/>
    </row>
    <row r="48" s="13" customFormat="1" ht="38" customHeight="1" spans="1:12">
      <c r="A48" s="32" t="s">
        <v>147</v>
      </c>
      <c r="B48" s="32"/>
      <c r="C48" s="32"/>
      <c r="D48" s="32"/>
      <c r="E48" s="32"/>
      <c r="F48" s="32"/>
      <c r="G48" s="32"/>
      <c r="H48" s="32"/>
      <c r="I48" s="32"/>
      <c r="J48" s="32"/>
      <c r="K48" s="32"/>
      <c r="L48" s="32"/>
    </row>
    <row r="51" customHeight="1" spans="11:11">
      <c r="K51" s="43"/>
    </row>
  </sheetData>
  <mergeCells count="3">
    <mergeCell ref="A1:K1"/>
    <mergeCell ref="A2:L2"/>
    <mergeCell ref="A48:L48"/>
  </mergeCells>
  <pageMargins left="0.393055555555556" right="0.393055555555556" top="0.590277777777778" bottom="0.629861111111111" header="0.5" footer="0.5"/>
  <pageSetup paperSize="9" scale="70" fitToHeight="0" orientation="landscape" horizontalDpi="600"/>
  <headerFooter>
    <oddFooter>&amp;C第 &amp;P 页，共 &amp;N 页</oddFooter>
  </headerFooter>
  <ignoredErrors>
    <ignoredError sqref="I22 I2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3" workbookViewId="0">
      <selection activeCell="A2" sqref="A2"/>
    </sheetView>
  </sheetViews>
  <sheetFormatPr defaultColWidth="9" defaultRowHeight="13.5"/>
  <sheetData>
    <row r="1" spans="1:1">
      <c r="A1" t="s">
        <v>148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重大项目清单</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inspur</dc:creator>
  <cp:lastModifiedBy>inspur</cp:lastModifiedBy>
  <dcterms:created xsi:type="dcterms:W3CDTF">2021-12-14T15:51:00Z</dcterms:created>
  <dcterms:modified xsi:type="dcterms:W3CDTF">2022-11-09T10:36:56Z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2052-11.8.2.11653</vt:lpwstr>
  </property>
  <property fmtid="{D5CDD505-2E9C-101B-9397-08002B2CF9AE}" pid="3" name="ICV">
    <vt:lpwstr>6C744E2FA1B2419890181C3E8F68FF75</vt:lpwstr>
  </property>
</Properties>
</file>